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3.11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0" i="1" l="1"/>
  <c r="I200" i="1"/>
  <c r="I204" i="1" l="1"/>
  <c r="I20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J204" i="1" l="1"/>
  <c r="J208" i="1"/>
</calcChain>
</file>

<file path=xl/sharedStrings.xml><?xml version="1.0" encoding="utf-8"?>
<sst xmlns="http://schemas.openxmlformats.org/spreadsheetml/2006/main" count="1762" uniqueCount="501">
  <si>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</si>
  <si>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</si>
  <si>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</si>
  <si>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</si>
  <si>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</si>
  <si>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</si>
  <si>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</si>
  <si>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</si>
  <si>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</si>
  <si>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</si>
  <si>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</si>
  <si>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</si>
  <si>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</si>
  <si>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</si>
  <si>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</si>
  <si>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</si>
  <si>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</si>
  <si>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</si>
  <si>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</si>
  <si>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</si>
  <si>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</si>
  <si>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</si>
  <si>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</si>
  <si>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</si>
  <si>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</si>
  <si>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</si>
  <si>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</si>
  <si>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</si>
  <si>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</si>
  <si>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</si>
  <si>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</si>
  <si>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</si>
  <si>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</si>
  <si>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</si>
  <si>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</si>
  <si>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</si>
  <si>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</si>
  <si>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</si>
  <si>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</si>
  <si>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</si>
  <si>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</si>
  <si>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</si>
  <si>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</si>
  <si>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</si>
  <si>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</si>
  <si>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</si>
  <si>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</si>
  <si>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</si>
  <si>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</si>
  <si>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</si>
  <si>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</si>
  <si>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</si>
  <si>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</si>
  <si>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</si>
  <si>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</si>
  <si>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</si>
  <si>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</si>
  <si>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</si>
  <si>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</si>
  <si>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</si>
  <si>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</si>
  <si>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</si>
  <si>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</si>
  <si>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</si>
  <si>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</si>
  <si>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</si>
  <si>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</si>
  <si>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</si>
  <si>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</si>
  <si>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</si>
  <si>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</si>
  <si>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</si>
  <si>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</si>
  <si>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</si>
  <si>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</si>
  <si>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</si>
  <si>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</si>
  <si>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</si>
  <si>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</si>
  <si>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</si>
  <si>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</si>
  <si>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</si>
  <si>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</si>
  <si>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</si>
  <si>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</si>
  <si>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</si>
  <si>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</si>
  <si>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</si>
  <si>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</si>
  <si>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</si>
  <si>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</si>
  <si>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</si>
  <si>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</si>
  <si>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</si>
  <si>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</si>
  <si>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</si>
  <si>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</si>
  <si>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</si>
  <si>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</si>
  <si>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</si>
  <si>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</si>
  <si>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</si>
  <si>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</si>
  <si>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</si>
  <si>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</si>
  <si>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</si>
  <si>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</si>
  <si>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</si>
  <si>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</si>
  <si>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</si>
  <si>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</si>
  <si>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</si>
  <si>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</si>
  <si>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</si>
  <si>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</si>
  <si>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</si>
  <si>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</si>
  <si>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</si>
  <si>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</si>
  <si>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</si>
  <si>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</si>
  <si>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</si>
  <si>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</si>
  <si>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</si>
  <si>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</si>
  <si>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</si>
  <si>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</si>
  <si>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</si>
  <si>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</si>
  <si>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</si>
  <si>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</si>
  <si>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</si>
  <si>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</si>
  <si>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</si>
  <si>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</si>
  <si>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</si>
  <si>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</si>
  <si>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</si>
  <si>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</si>
  <si>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</si>
  <si>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</si>
  <si>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</si>
  <si>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</si>
  <si>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</si>
  <si>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</si>
  <si>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</si>
  <si>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</si>
  <si>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</si>
  <si>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</si>
  <si>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</si>
  <si>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</si>
  <si>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</si>
  <si>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</si>
  <si>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</si>
  <si>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</si>
  <si>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</si>
  <si>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</si>
  <si>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</si>
  <si>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</si>
  <si>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</si>
  <si>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</si>
  <si>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</si>
  <si>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</si>
  <si>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</si>
  <si>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</si>
  <si>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</si>
  <si>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</si>
  <si>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</si>
  <si>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</si>
  <si>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</si>
  <si>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</si>
  <si>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</si>
  <si>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</si>
  <si>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</si>
  <si>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</si>
  <si>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</si>
  <si>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</si>
  <si>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</si>
  <si>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</si>
  <si>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</si>
  <si>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</si>
  <si>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</si>
  <si>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</si>
  <si>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</si>
  <si>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</si>
  <si>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</si>
  <si>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</si>
  <si>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</si>
  <si>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</si>
  <si>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</si>
  <si>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</si>
  <si>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</si>
  <si>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</si>
  <si>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</si>
  <si>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</si>
  <si>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</si>
  <si>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</si>
  <si>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</si>
  <si>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</si>
  <si>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</si>
  <si>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</si>
  <si>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</si>
  <si>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</si>
  <si>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</si>
  <si>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</si>
  <si>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</si>
  <si>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</si>
  <si>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</si>
  <si>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</si>
  <si>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</si>
  <si>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</si>
  <si>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</si>
  <si>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</si>
  <si>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</si>
  <si>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</si>
  <si>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</si>
  <si>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</si>
  <si>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</si>
  <si>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</si>
  <si>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</si>
  <si>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</si>
  <si>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</si>
  <si>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</si>
  <si>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</si>
  <si>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</si>
  <si>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</si>
  <si>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</si>
  <si>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</si>
  <si>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</si>
  <si>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</si>
  <si>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</si>
  <si>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</si>
  <si>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</si>
  <si>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</si>
  <si>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</si>
  <si>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</si>
  <si>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</si>
  <si>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</si>
  <si>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</si>
  <si>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</si>
  <si>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</si>
  <si>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</si>
  <si>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</si>
  <si>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</si>
  <si>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</si>
  <si>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</si>
  <si>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</si>
  <si>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</si>
  <si>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</si>
  <si>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</si>
  <si>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</si>
  <si>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</si>
  <si>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</si>
  <si>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</si>
  <si>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</si>
  <si>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</si>
  <si>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</si>
  <si>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</si>
  <si>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</si>
  <si>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</si>
  <si>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</si>
  <si>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</si>
  <si>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</si>
  <si>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</si>
  <si>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</si>
  <si>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</si>
  <si>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</si>
  <si>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</si>
  <si>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</si>
  <si>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</si>
  <si>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</si>
  <si>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</si>
  <si>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</si>
  <si>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</si>
  <si>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</si>
  <si>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</si>
  <si>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</si>
  <si>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</si>
  <si>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</si>
  <si>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</si>
  <si>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</si>
  <si>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</si>
  <si>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</si>
  <si>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</si>
  <si>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</si>
  <si>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</si>
  <si>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</si>
  <si>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</si>
  <si>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</si>
  <si>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</si>
  <si>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</si>
  <si>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</si>
  <si>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</si>
  <si>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</si>
  <si>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</si>
  <si>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</si>
  <si>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</si>
  <si>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</si>
  <si>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</si>
  <si>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</si>
  <si>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</si>
  <si>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</si>
  <si>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</si>
  <si>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</si>
  <si>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</si>
  <si>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</si>
  <si>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</si>
  <si>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</si>
  <si>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</si>
  <si>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</si>
  <si>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</si>
  <si>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</si>
  <si>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</si>
  <si>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</si>
  <si>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</si>
  <si>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</si>
  <si>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</si>
  <si>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</si>
  <si>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</si>
  <si>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</si>
  <si>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</si>
  <si>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</si>
  <si>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</si>
  <si>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</si>
  <si>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</si>
  <si>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</si>
  <si>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</si>
  <si>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</si>
  <si>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</si>
  <si>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</si>
  <si>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</si>
  <si>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</si>
  <si>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</si>
  <si>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</si>
  <si>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</si>
  <si>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</si>
  <si>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</si>
  <si>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</si>
  <si>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</si>
  <si>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</si>
  <si>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</si>
  <si>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</si>
  <si>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</si>
  <si>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</si>
  <si>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</si>
  <si>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</si>
  <si>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</si>
  <si>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</si>
  <si>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</si>
  <si>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</si>
  <si>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</si>
  <si>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</si>
  <si>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</si>
  <si>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</si>
  <si>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</si>
  <si>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</si>
  <si>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</si>
  <si>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</si>
  <si>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</si>
  <si>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</si>
  <si>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</si>
  <si>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</si>
  <si>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</si>
  <si>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</si>
  <si>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</si>
  <si>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</si>
  <si>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</si>
  <si>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</si>
  <si>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</si>
  <si>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</si>
  <si>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</si>
  <si>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</si>
  <si>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</si>
  <si>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</si>
  <si>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</si>
  <si>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</si>
  <si>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</si>
  <si>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</si>
  <si>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</si>
  <si>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</si>
  <si>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</si>
  <si>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</si>
  <si>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</si>
  <si>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</si>
  <si>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</si>
  <si>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</si>
  <si>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</si>
  <si>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</si>
  <si>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</si>
  <si>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</si>
  <si>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</si>
  <si>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</si>
  <si>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</si>
  <si>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</si>
  <si>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</si>
  <si>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</si>
  <si>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</si>
  <si>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</si>
  <si>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</si>
  <si>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</si>
  <si>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</si>
  <si>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</si>
  <si>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</si>
  <si>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</si>
  <si>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</si>
  <si>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</si>
  <si>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</si>
  <si>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</si>
  <si>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</si>
  <si>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</si>
  <si>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</si>
  <si>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</si>
  <si>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</si>
  <si>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</si>
  <si>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</si>
  <si>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</si>
  <si>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</si>
  <si>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</si>
  <si>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</si>
  <si>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</si>
  <si>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</si>
  <si>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</si>
  <si>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</si>
  <si>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</si>
  <si>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</si>
  <si>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</si>
  <si>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</si>
  <si>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</si>
  <si>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</si>
  <si>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</si>
  <si>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</si>
  <si>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</si>
  <si>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</si>
  <si>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</si>
  <si>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</si>
  <si>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</si>
  <si>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</si>
  <si>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</si>
  <si>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</si>
  <si>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</si>
  <si>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</si>
  <si>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</si>
  <si>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</si>
  <si>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</si>
  <si>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</si>
  <si>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</si>
  <si>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</si>
  <si>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</si>
  <si>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</si>
  <si>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</si>
  <si>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</si>
  <si>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</si>
  <si>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</si>
  <si>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</si>
  <si>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</si>
  <si>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</si>
  <si>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</si>
  <si>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</si>
  <si>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</si>
  <si>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</si>
  <si>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</si>
  <si>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</si>
  <si>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</si>
  <si>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</si>
  <si>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</si>
  <si>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</si>
  <si>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</si>
  <si>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</si>
  <si>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</si>
  <si>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</si>
  <si>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</si>
  <si>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</si>
  <si>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</si>
  <si>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</si>
  <si>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</si>
  <si>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</si>
  <si>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</si>
  <si>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</si>
  <si>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</si>
  <si>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</si>
  <si>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</si>
  <si>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</si>
  <si>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>86101 Деятельность больниц широкого профиля и специализированных больниц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</si>
  <si>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</si>
  <si>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</si>
  <si>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</si>
  <si>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</si>
  <si>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</si>
  <si>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</si>
  <si>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</si>
  <si>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</si>
  <si>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Информация по подписанным Фондом проектам в рамках Механизма кредитования приоритетных проектов по состоянию на 13.11.020г.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</si>
  <si>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</si>
  <si>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</si>
  <si>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</si>
  <si>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</si>
  <si>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</si>
  <si>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</si>
  <si>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</si>
  <si>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</si>
  <si>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г.Шымкент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</si>
</sst>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tabSelected="1" zoomScale="60" zoomScaleNormal="60" workbookViewId="0">
      <pane xSplit="2" ySplit="3" topLeftCell="C188" activePane="bottomRight" state="frozen"/>
      <selection pane="topRight" activeCell="C1" sqref="C1"/>
      <selection pane="bottomLeft" activeCell="A4" sqref="A4"/>
      <selection pane="bottomRight" activeCell="E207" sqref="E207:E208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0" customWidth="1"/>
    <col min="15" max="15" width="18.7109375" style="1" customWidth="1"/>
    <col min="16" max="16384" width="9.140625" style="1"/>
  </cols>
  <sheetData>
    <row r="1" spans="1:14" ht="15.75" x14ac:dyDescent="0.25">
      <c r="A1" s="64" t="s">
        <v>491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394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394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398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325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395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326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395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326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398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402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399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402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394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395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395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327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328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329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393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393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401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401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399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401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402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402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394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393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395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400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395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331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396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396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394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394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395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362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316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317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47" t="s">
        <v>318</v>
      </c>
      <c r="F130" s="7" t="s">
        <v>319</v>
      </c>
      <c r="G130" s="7" t="s">
        <v>321</v>
      </c>
      <c r="H130" s="7" t="s">
        <v>322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47" t="s">
        <v>318</v>
      </c>
      <c r="F131" s="7" t="s">
        <v>320</v>
      </c>
      <c r="G131" s="7" t="s">
        <v>321</v>
      </c>
      <c r="H131" s="7" t="s">
        <v>322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47" t="s">
        <v>333</v>
      </c>
      <c r="F132" s="7" t="s">
        <v>334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47" t="s">
        <v>335</v>
      </c>
      <c r="F133" s="7" t="s">
        <v>336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6" si="2">A133+1</f>
        <v>131</v>
      </c>
      <c r="B134" s="7" t="s">
        <v>9</v>
      </c>
      <c r="C134" s="7" t="s">
        <v>395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5" x14ac:dyDescent="0.25">
      <c r="A136" s="7">
        <f t="shared" si="2"/>
        <v>133</v>
      </c>
      <c r="B136" s="7" t="s">
        <v>195</v>
      </c>
      <c r="C136" s="7" t="s">
        <v>402</v>
      </c>
      <c r="D136" s="30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0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5" x14ac:dyDescent="0.25">
      <c r="A138" s="7">
        <f t="shared" si="2"/>
        <v>135</v>
      </c>
      <c r="B138" s="7" t="s">
        <v>33</v>
      </c>
      <c r="C138" s="7" t="s">
        <v>393</v>
      </c>
      <c r="D138" s="30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0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0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0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0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0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0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0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105" x14ac:dyDescent="0.25">
      <c r="A147" s="7">
        <f t="shared" si="2"/>
        <v>144</v>
      </c>
      <c r="B147" s="7" t="s">
        <v>30</v>
      </c>
      <c r="C147" s="7" t="s">
        <v>401</v>
      </c>
      <c r="D147" s="30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0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0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5" x14ac:dyDescent="0.25">
      <c r="A160" s="7">
        <f t="shared" si="2"/>
        <v>157</v>
      </c>
      <c r="B160" s="7" t="s">
        <v>99</v>
      </c>
      <c r="C160" s="7" t="s">
        <v>396</v>
      </c>
      <c r="D160" s="30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0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0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0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0" t="s">
        <v>217</v>
      </c>
      <c r="E165" s="8" t="s">
        <v>426</v>
      </c>
      <c r="F165" s="7" t="s">
        <v>427</v>
      </c>
      <c r="G165" s="56" t="s">
        <v>43</v>
      </c>
      <c r="H165" s="55" t="s">
        <v>421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5" x14ac:dyDescent="0.25">
      <c r="A166" s="7">
        <f t="shared" si="2"/>
        <v>163</v>
      </c>
      <c r="B166" s="7" t="s">
        <v>9</v>
      </c>
      <c r="C166" s="7" t="s">
        <v>393</v>
      </c>
      <c r="D166" s="30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0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0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0" t="s">
        <v>217</v>
      </c>
      <c r="E169" s="8" t="s">
        <v>436</v>
      </c>
      <c r="F169" s="7" t="s">
        <v>437</v>
      </c>
      <c r="G169" s="56" t="s">
        <v>8</v>
      </c>
      <c r="H169" s="55" t="s">
        <v>438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0" t="s">
        <v>217</v>
      </c>
      <c r="E170" s="8" t="s">
        <v>439</v>
      </c>
      <c r="F170" s="7" t="s">
        <v>440</v>
      </c>
      <c r="G170" s="56" t="s">
        <v>8</v>
      </c>
      <c r="H170" s="55" t="s">
        <v>376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0" t="s">
        <v>217</v>
      </c>
      <c r="E171" s="8" t="s">
        <v>441</v>
      </c>
      <c r="F171" s="7" t="s">
        <v>442</v>
      </c>
      <c r="G171" s="56" t="s">
        <v>443</v>
      </c>
      <c r="H171" s="55" t="s">
        <v>443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0" t="s">
        <v>217</v>
      </c>
      <c r="E172" s="8" t="s">
        <v>445</v>
      </c>
      <c r="F172" s="7" t="s">
        <v>444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0" t="s">
        <v>217</v>
      </c>
      <c r="E173" s="8" t="s">
        <v>445</v>
      </c>
      <c r="F173" s="7" t="s">
        <v>444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0" t="s">
        <v>217</v>
      </c>
      <c r="E174" s="8" t="s">
        <v>446</v>
      </c>
      <c r="F174" s="7" t="s">
        <v>447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0" t="s">
        <v>217</v>
      </c>
      <c r="E175" s="8" t="s">
        <v>448</v>
      </c>
      <c r="F175" s="7" t="s">
        <v>449</v>
      </c>
      <c r="G175" s="56" t="s">
        <v>129</v>
      </c>
      <c r="H175" s="55" t="s">
        <v>352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0" t="s">
        <v>217</v>
      </c>
      <c r="E176" s="8" t="s">
        <v>450</v>
      </c>
      <c r="F176" s="7" t="s">
        <v>451</v>
      </c>
      <c r="G176" s="56" t="s">
        <v>8</v>
      </c>
      <c r="H176" s="55" t="s">
        <v>452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0" t="s">
        <v>217</v>
      </c>
      <c r="E177" s="8" t="s">
        <v>453</v>
      </c>
      <c r="F177" s="7" t="s">
        <v>454</v>
      </c>
      <c r="G177" s="56" t="s">
        <v>43</v>
      </c>
      <c r="H177" s="55" t="s">
        <v>455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0" t="s">
        <v>217</v>
      </c>
      <c r="E178" s="8" t="s">
        <v>456</v>
      </c>
      <c r="F178" s="7" t="s">
        <v>457</v>
      </c>
      <c r="G178" s="56" t="s">
        <v>8</v>
      </c>
      <c r="H178" s="55" t="s">
        <v>376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0" t="s">
        <v>217</v>
      </c>
      <c r="E179" s="8" t="s">
        <v>458</v>
      </c>
      <c r="F179" s="7" t="s">
        <v>459</v>
      </c>
      <c r="G179" s="56" t="s">
        <v>8</v>
      </c>
      <c r="H179" s="55" t="s">
        <v>460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8.25" x14ac:dyDescent="0.25">
      <c r="A180" s="8">
        <f t="shared" si="2"/>
        <v>177</v>
      </c>
      <c r="B180" s="7" t="s">
        <v>33</v>
      </c>
      <c r="C180" s="7" t="s">
        <v>402</v>
      </c>
      <c r="D180" s="30" t="s">
        <v>217</v>
      </c>
      <c r="E180" s="8" t="s">
        <v>461</v>
      </c>
      <c r="F180" s="7" t="s">
        <v>463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5" x14ac:dyDescent="0.25">
      <c r="A181" s="8">
        <f t="shared" si="2"/>
        <v>178</v>
      </c>
      <c r="B181" s="7" t="s">
        <v>33</v>
      </c>
      <c r="C181" s="7" t="s">
        <v>398</v>
      </c>
      <c r="D181" s="30" t="s">
        <v>217</v>
      </c>
      <c r="E181" s="8" t="s">
        <v>462</v>
      </c>
      <c r="F181" s="7" t="s">
        <v>464</v>
      </c>
      <c r="G181" s="56" t="s">
        <v>43</v>
      </c>
      <c r="H181" s="55" t="s">
        <v>465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5" x14ac:dyDescent="0.25">
      <c r="A182" s="8">
        <f t="shared" si="2"/>
        <v>179</v>
      </c>
      <c r="B182" s="7" t="s">
        <v>80</v>
      </c>
      <c r="C182" s="7" t="s">
        <v>400</v>
      </c>
      <c r="D182" s="30" t="s">
        <v>217</v>
      </c>
      <c r="E182" s="8" t="s">
        <v>466</v>
      </c>
      <c r="F182" s="7" t="s">
        <v>467</v>
      </c>
      <c r="G182" s="56" t="s">
        <v>120</v>
      </c>
      <c r="H182" s="55" t="s">
        <v>468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0" x14ac:dyDescent="0.25">
      <c r="A183" s="8">
        <f t="shared" si="2"/>
        <v>180</v>
      </c>
      <c r="B183" s="7" t="s">
        <v>48</v>
      </c>
      <c r="C183" s="7" t="s">
        <v>402</v>
      </c>
      <c r="D183" s="30" t="s">
        <v>217</v>
      </c>
      <c r="E183" s="8" t="s">
        <v>469</v>
      </c>
      <c r="F183" s="7" t="s">
        <v>470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 t="s">
        <v>47</v>
      </c>
      <c r="M183" s="7" t="s">
        <v>138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33</v>
      </c>
      <c r="C184" s="7" t="s">
        <v>396</v>
      </c>
      <c r="D184" s="30" t="s">
        <v>217</v>
      </c>
      <c r="E184" s="8" t="s">
        <v>471</v>
      </c>
      <c r="F184" s="7" t="s">
        <v>472</v>
      </c>
      <c r="G184" s="56" t="s">
        <v>120</v>
      </c>
      <c r="H184" s="55" t="s">
        <v>473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60" x14ac:dyDescent="0.25">
      <c r="A185" s="8">
        <f t="shared" si="2"/>
        <v>182</v>
      </c>
      <c r="B185" s="7" t="s">
        <v>30</v>
      </c>
      <c r="C185" s="7" t="s">
        <v>399</v>
      </c>
      <c r="D185" s="30" t="s">
        <v>217</v>
      </c>
      <c r="E185" s="8" t="s">
        <v>474</v>
      </c>
      <c r="F185" s="7" t="s">
        <v>475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0" x14ac:dyDescent="0.25">
      <c r="A186" s="8">
        <f t="shared" si="2"/>
        <v>183</v>
      </c>
      <c r="B186" s="7" t="s">
        <v>44</v>
      </c>
      <c r="C186" s="7" t="s">
        <v>395</v>
      </c>
      <c r="D186" s="30" t="s">
        <v>217</v>
      </c>
      <c r="E186" s="8" t="s">
        <v>476</v>
      </c>
      <c r="F186" s="7" t="s">
        <v>477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8.25" x14ac:dyDescent="0.25">
      <c r="A187" s="8">
        <f t="shared" si="2"/>
        <v>184</v>
      </c>
      <c r="B187" s="7" t="s">
        <v>99</v>
      </c>
      <c r="C187" s="7" t="s">
        <v>402</v>
      </c>
      <c r="D187" s="30" t="s">
        <v>217</v>
      </c>
      <c r="E187" s="8" t="s">
        <v>478</v>
      </c>
      <c r="F187" s="7" t="s">
        <v>479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45" x14ac:dyDescent="0.25">
      <c r="A188" s="8">
        <f t="shared" si="2"/>
        <v>185</v>
      </c>
      <c r="B188" s="7" t="s">
        <v>195</v>
      </c>
      <c r="C188" s="7" t="s">
        <v>401</v>
      </c>
      <c r="D188" s="30" t="s">
        <v>217</v>
      </c>
      <c r="E188" s="8" t="s">
        <v>480</v>
      </c>
      <c r="F188" s="7" t="s">
        <v>481</v>
      </c>
      <c r="G188" s="56" t="s">
        <v>120</v>
      </c>
      <c r="H188" s="55" t="s">
        <v>482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51" x14ac:dyDescent="0.25">
      <c r="A189" s="8">
        <f t="shared" si="2"/>
        <v>186</v>
      </c>
      <c r="B189" s="7" t="s">
        <v>127</v>
      </c>
      <c r="C189" s="7" t="s">
        <v>394</v>
      </c>
      <c r="D189" s="30" t="s">
        <v>217</v>
      </c>
      <c r="E189" s="8" t="s">
        <v>483</v>
      </c>
      <c r="F189" s="7" t="s">
        <v>484</v>
      </c>
      <c r="G189" s="56" t="s">
        <v>8</v>
      </c>
      <c r="H189" s="55" t="s">
        <v>317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8.25" x14ac:dyDescent="0.25">
      <c r="A190" s="8">
        <f t="shared" si="2"/>
        <v>187</v>
      </c>
      <c r="B190" s="7" t="s">
        <v>44</v>
      </c>
      <c r="C190" s="7" t="s">
        <v>395</v>
      </c>
      <c r="D190" s="30" t="s">
        <v>217</v>
      </c>
      <c r="E190" s="8" t="s">
        <v>485</v>
      </c>
      <c r="F190" s="7" t="s">
        <v>14</v>
      </c>
      <c r="G190" s="56" t="s">
        <v>8</v>
      </c>
      <c r="H190" s="55" t="s">
        <v>468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8.25" x14ac:dyDescent="0.25">
      <c r="A191" s="8">
        <f t="shared" si="2"/>
        <v>188</v>
      </c>
      <c r="B191" s="7" t="s">
        <v>488</v>
      </c>
      <c r="C191" s="7" t="s">
        <v>393</v>
      </c>
      <c r="D191" s="30" t="s">
        <v>217</v>
      </c>
      <c r="E191" s="8" t="s">
        <v>486</v>
      </c>
      <c r="F191" s="7" t="s">
        <v>487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8.25" x14ac:dyDescent="0.25">
      <c r="A192" s="8">
        <f t="shared" si="2"/>
        <v>189</v>
      </c>
      <c r="B192" s="7" t="s">
        <v>488</v>
      </c>
      <c r="C192" s="7" t="s">
        <v>393</v>
      </c>
      <c r="D192" s="30" t="s">
        <v>217</v>
      </c>
      <c r="E192" s="8" t="s">
        <v>486</v>
      </c>
      <c r="F192" s="7" t="s">
        <v>487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8.25" x14ac:dyDescent="0.25">
      <c r="A193" s="8">
        <f t="shared" si="2"/>
        <v>190</v>
      </c>
      <c r="B193" s="7" t="s">
        <v>9</v>
      </c>
      <c r="C193" s="7" t="s">
        <v>396</v>
      </c>
      <c r="D193" s="30" t="s">
        <v>217</v>
      </c>
      <c r="E193" s="8" t="s">
        <v>489</v>
      </c>
      <c r="F193" s="7" t="s">
        <v>490</v>
      </c>
      <c r="G193" s="56" t="s">
        <v>8</v>
      </c>
      <c r="H193" s="55" t="s">
        <v>468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1" x14ac:dyDescent="0.25">
      <c r="A194" s="8">
        <f t="shared" si="2"/>
        <v>191</v>
      </c>
      <c r="B194" s="7" t="s">
        <v>9</v>
      </c>
      <c r="C194" s="7" t="s">
        <v>402</v>
      </c>
      <c r="D194" s="30" t="s">
        <v>217</v>
      </c>
      <c r="E194" s="8" t="s">
        <v>492</v>
      </c>
      <c r="F194" s="7" t="s">
        <v>493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5" x14ac:dyDescent="0.25">
      <c r="A195" s="8">
        <f t="shared" si="2"/>
        <v>192</v>
      </c>
      <c r="B195" s="7" t="s">
        <v>103</v>
      </c>
      <c r="C195" s="7" t="s">
        <v>402</v>
      </c>
      <c r="D195" s="30" t="s">
        <v>217</v>
      </c>
      <c r="E195" s="8" t="s">
        <v>494</v>
      </c>
      <c r="F195" s="7" t="s">
        <v>495</v>
      </c>
      <c r="G195" s="56" t="s">
        <v>8</v>
      </c>
      <c r="H195" s="55" t="s">
        <v>496</v>
      </c>
      <c r="I195" s="12">
        <v>250000000</v>
      </c>
      <c r="J195" s="13">
        <v>125000000</v>
      </c>
      <c r="K195" s="11">
        <v>44144</v>
      </c>
      <c r="L195" s="11" t="s">
        <v>47</v>
      </c>
      <c r="M195" s="7" t="s">
        <v>138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7" t="s">
        <v>500</v>
      </c>
      <c r="C196" s="7" t="s">
        <v>395</v>
      </c>
      <c r="D196" s="30" t="s">
        <v>217</v>
      </c>
      <c r="E196" s="8" t="s">
        <v>497</v>
      </c>
      <c r="F196" s="7" t="s">
        <v>498</v>
      </c>
      <c r="G196" s="56" t="s">
        <v>43</v>
      </c>
      <c r="H196" s="55" t="s">
        <v>499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x14ac:dyDescent="0.25">
      <c r="A197" s="40"/>
      <c r="B197" s="39"/>
      <c r="C197" s="39"/>
      <c r="D197" s="44"/>
      <c r="E197" s="40"/>
      <c r="F197" s="39"/>
      <c r="G197" s="57"/>
      <c r="H197" s="58"/>
      <c r="I197" s="49"/>
      <c r="J197" s="48"/>
      <c r="K197" s="54"/>
      <c r="L197" s="54"/>
      <c r="M197" s="39"/>
      <c r="N197" s="39"/>
      <c r="O197" s="39"/>
    </row>
    <row r="198" spans="1:15" x14ac:dyDescent="0.25">
      <c r="N198" s="1"/>
    </row>
    <row r="200" spans="1:15" x14ac:dyDescent="0.25">
      <c r="I200" s="50">
        <f>SUBTOTAL(9,I4:I198)</f>
        <v>47202259381</v>
      </c>
      <c r="J200" s="51">
        <f>SUBTOTAL(9,J4:J198)</f>
        <v>19771705123</v>
      </c>
    </row>
    <row r="204" spans="1:15" x14ac:dyDescent="0.25">
      <c r="I204" s="52">
        <f>I200/1000000</f>
        <v>47202.259381000003</v>
      </c>
      <c r="J204" s="53">
        <f>J200/1000000</f>
        <v>19771.705123</v>
      </c>
    </row>
    <row r="206" spans="1:15" ht="30" x14ac:dyDescent="0.25">
      <c r="D206" s="1" t="s">
        <v>25</v>
      </c>
      <c r="E206" s="6">
        <v>193</v>
      </c>
      <c r="G206" s="50"/>
      <c r="H206" s="50"/>
    </row>
    <row r="207" spans="1:15" ht="30" x14ac:dyDescent="0.25">
      <c r="D207" s="1" t="s">
        <v>26</v>
      </c>
      <c r="E207" s="6">
        <v>7</v>
      </c>
      <c r="G207" s="50"/>
      <c r="H207" s="50"/>
      <c r="J207" s="53"/>
    </row>
    <row r="208" spans="1:15" ht="30" x14ac:dyDescent="0.25">
      <c r="D208" s="1" t="s">
        <v>27</v>
      </c>
      <c r="E208" s="6">
        <v>186</v>
      </c>
      <c r="G208" s="50"/>
      <c r="H208" s="50"/>
      <c r="I208" s="52">
        <f>I200/1000000000</f>
        <v>47.202259380999998</v>
      </c>
      <c r="J208" s="53">
        <f>J200/1000000000</f>
        <v>19.771705123</v>
      </c>
    </row>
    <row r="209" spans="7:10" x14ac:dyDescent="0.25">
      <c r="G209" s="52"/>
      <c r="H209" s="52"/>
      <c r="I209" s="52"/>
      <c r="J209" s="53"/>
    </row>
    <row r="211" spans="7:10" x14ac:dyDescent="0.25">
      <c r="G211" s="50"/>
      <c r="H211" s="50"/>
      <c r="I211" s="52"/>
      <c r="J211" s="53"/>
    </row>
    <row r="213" spans="7:10" x14ac:dyDescent="0.25">
      <c r="G213" s="50"/>
      <c r="H213" s="50"/>
    </row>
    <row r="214" spans="7:10" x14ac:dyDescent="0.25">
      <c r="G214" s="50"/>
      <c r="H214" s="50"/>
    </row>
    <row r="215" spans="7:10" x14ac:dyDescent="0.25">
      <c r="G215" s="52"/>
      <c r="H215" s="52"/>
      <c r="I215" s="52"/>
      <c r="J215" s="53"/>
    </row>
    <row r="216" spans="7:10" x14ac:dyDescent="0.25">
      <c r="I216" s="52"/>
      <c r="J216" s="53"/>
    </row>
    <row r="222" spans="7:10" x14ac:dyDescent="0.25">
      <c r="I222" s="50"/>
      <c r="J222" s="51"/>
    </row>
    <row r="225" spans="9:10" x14ac:dyDescent="0.25">
      <c r="I225" s="50"/>
      <c r="J225" s="50"/>
    </row>
  </sheetData>
  <autoFilter ref="A2:N196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2020-11-13T07:35:46Z</dcterms:modified>
</cp:coreProperties>
</file>